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sturm\Downloads\"/>
    </mc:Choice>
  </mc:AlternateContent>
  <xr:revisionPtr revIDLastSave="0" documentId="13_ncr:1_{98CBA2AE-6DD8-4C4A-BD56-3A146CEE0C8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Break-even-Point berechn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32" i="1" s="1"/>
  <c r="J30" i="1"/>
  <c r="I23" i="1"/>
  <c r="I16" i="1"/>
  <c r="H16" i="1"/>
  <c r="G36" i="1" s="1"/>
  <c r="G38" i="1" l="1"/>
  <c r="F33" i="1"/>
  <c r="J32" i="1"/>
  <c r="H30" i="1"/>
  <c r="G35" i="1"/>
  <c r="I21" i="1"/>
  <c r="I22" i="1" s="1"/>
  <c r="J31" i="1"/>
  <c r="G34" i="1"/>
  <c r="G33" i="1"/>
  <c r="G32" i="1"/>
  <c r="H33" i="1"/>
  <c r="I24" i="1"/>
  <c r="G31" i="1"/>
  <c r="H32" i="1"/>
  <c r="G37" i="1"/>
  <c r="G30" i="1"/>
  <c r="H31" i="1"/>
  <c r="I32" i="1" l="1"/>
  <c r="I31" i="1"/>
  <c r="J33" i="1"/>
  <c r="F34" i="1"/>
  <c r="I30" i="1"/>
  <c r="I33" i="1"/>
  <c r="F35" i="1" l="1"/>
  <c r="J34" i="1"/>
  <c r="H34" i="1"/>
  <c r="I34" i="1" s="1"/>
  <c r="F36" i="1" l="1"/>
  <c r="J35" i="1"/>
  <c r="H35" i="1"/>
  <c r="I35" i="1" s="1"/>
  <c r="F37" i="1" l="1"/>
  <c r="J36" i="1"/>
  <c r="H36" i="1"/>
  <c r="I36" i="1" s="1"/>
  <c r="F38" i="1" l="1"/>
  <c r="J37" i="1"/>
  <c r="H37" i="1"/>
  <c r="I37" i="1" s="1"/>
  <c r="J38" i="1" l="1"/>
  <c r="H38" i="1"/>
  <c r="I38" i="1" s="1"/>
</calcChain>
</file>

<file path=xl/sharedStrings.xml><?xml version="1.0" encoding="utf-8"?>
<sst xmlns="http://schemas.openxmlformats.org/spreadsheetml/2006/main" count="25" uniqueCount="24">
  <si>
    <t>(Datumszeitraum)</t>
  </si>
  <si>
    <t>Fixe Kosten</t>
  </si>
  <si>
    <t>Variable Kosten
pro Stück</t>
  </si>
  <si>
    <t xml:space="preserve">Herstellungskosten:       </t>
  </si>
  <si>
    <t>Break-even-Point berechnen</t>
  </si>
  <si>
    <t xml:space="preserve">Vertriebskosten:       </t>
  </si>
  <si>
    <t>Berechne schnell und einfach deinen Break-even und lasse ihn dir grafisch anzeigen.</t>
  </si>
  <si>
    <t xml:space="preserve">Sonstige Kosten:       </t>
  </si>
  <si>
    <t>Gesamt</t>
  </si>
  <si>
    <t>ё</t>
  </si>
  <si>
    <t xml:space="preserve">Verkauf 
und Einnahmen        </t>
  </si>
  <si>
    <t>Verkaufspreis pro Stück</t>
  </si>
  <si>
    <t>Erwartete Verkäufe in Stück</t>
  </si>
  <si>
    <t>Ergebnisse</t>
  </si>
  <si>
    <t>Verkaufte Stück am BEP</t>
  </si>
  <si>
    <t>Verkaufswert am BEP</t>
  </si>
  <si>
    <t>Verkaufswert bei erwarteten Verkäufen</t>
  </si>
  <si>
    <t>Erwartete Betriebseinnahmen</t>
  </si>
  <si>
    <t xml:space="preserve">Tabelle für Grafik        </t>
  </si>
  <si>
    <t>Einheit für Stückzahlen (für x-Achse)</t>
  </si>
  <si>
    <t>Stückzahl</t>
  </si>
  <si>
    <t>Variable Kosten</t>
  </si>
  <si>
    <t>Gesamtkosten</t>
  </si>
  <si>
    <t>Verkäufe in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</si>
</sst>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#,##0.00\ [$€-1]"/>
  </numFmts>
  <fonts count="17" x14ac:knownFonts="1">
    <font>
      <sz val="10"/>
      <color rgb="FF000000"/>
      <name val="Arial"/>
    </font>
    <font>
      <sz val="10"/>
      <color theme="1"/>
      <name val="Poppins"/>
    </font>
    <font>
      <b/>
      <sz val="18"/>
      <color rgb="FF333399"/>
      <name val="Poppins"/>
    </font>
    <font>
      <b/>
      <sz val="9"/>
      <color rgb="FF333399"/>
      <name val="Poppins"/>
    </font>
    <font>
      <b/>
      <sz val="10"/>
      <color rgb="FF010334"/>
      <name val="Poppins"/>
    </font>
    <font>
      <sz val="10"/>
      <color rgb="FF010334"/>
      <name val="Poppins"/>
    </font>
    <font>
      <sz val="10"/>
      <name val="Arial"/>
    </font>
    <font>
      <sz val="10"/>
      <color rgb="FF010334"/>
      <name val="Poppins"/>
    </font>
    <font>
      <b/>
      <sz val="9"/>
      <color rgb="FF000080"/>
      <name val="Poppins"/>
    </font>
    <font>
      <sz val="10"/>
      <color theme="1"/>
      <name val="Arial"/>
    </font>
    <font>
      <b/>
      <sz val="18"/>
      <color rgb="FFFFFFFF"/>
      <name val="Poppins"/>
    </font>
    <font>
      <sz val="12"/>
      <color rgb="FFFFFFFF"/>
      <name val="Poppins"/>
    </font>
    <font>
      <b/>
      <sz val="12"/>
      <color rgb="FF010334"/>
      <name val="Poppins"/>
    </font>
    <font>
      <sz val="10"/>
      <color theme="1"/>
      <name val="Poppins"/>
    </font>
    <font>
      <u/>
      <sz val="10"/>
      <color rgb="FF010334"/>
      <name val="Poppins"/>
    </font>
    <font>
      <b/>
      <sz val="14"/>
      <color rgb="FF010334"/>
      <name val="Poppins"/>
    </font>
    <font>
      <b/>
      <sz val="10"/>
      <color rgb="FF010334"/>
      <name val="Poppins"/>
    </font>
  </fonts>
  <fills count="6">
    <fill>
      <patternFill patternType="none"/>
    </fill>
    <fill>
      <patternFill patternType="gray125"/>
    </fill>
    <fill>
      <patternFill patternType="solid">
        <fgColor rgb="FF010334"/>
        <bgColor rgb="FF010334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EF4F4"/>
        <bgColor rgb="FFEEF4F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E0E5E6"/>
      </bottom>
      <diagonal/>
    </border>
    <border>
      <left style="medium">
        <color rgb="FFE0E5E6"/>
      </left>
      <right/>
      <top/>
      <bottom style="medium">
        <color rgb="FFE0E5E6"/>
      </bottom>
      <diagonal/>
    </border>
    <border>
      <left/>
      <right/>
      <top style="medium">
        <color rgb="FFE0E5E6"/>
      </top>
      <bottom/>
      <diagonal/>
    </border>
    <border>
      <left style="medium">
        <color rgb="FFE0E5E6"/>
      </left>
      <right/>
      <top style="medium">
        <color rgb="FFE0E5E6"/>
      </top>
      <bottom/>
      <diagonal/>
    </border>
    <border>
      <left style="medium">
        <color rgb="FFE0E5E6"/>
      </left>
      <right/>
      <top/>
      <bottom/>
      <diagonal/>
    </border>
    <border>
      <left style="medium">
        <color rgb="FFE0E5E6"/>
      </left>
      <right style="medium">
        <color rgb="FFE0E5E6"/>
      </right>
      <top style="medium">
        <color rgb="FFE0E5E6"/>
      </top>
      <bottom/>
      <diagonal/>
    </border>
    <border>
      <left/>
      <right style="medium">
        <color rgb="FFE0E5E6"/>
      </right>
      <top/>
      <bottom/>
      <diagonal/>
    </border>
    <border>
      <left/>
      <right style="medium">
        <color rgb="FFE0E5E6"/>
      </right>
      <top style="medium">
        <color rgb="FFE0E5E6"/>
      </top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164" fontId="1" fillId="2" borderId="0" xfId="0" applyNumberFormat="1" applyFont="1" applyFill="1" applyAlignment="1">
      <alignment vertical="top"/>
    </xf>
    <xf numFmtId="164" fontId="2" fillId="3" borderId="0" xfId="0" applyNumberFormat="1" applyFont="1" applyFill="1" applyAlignment="1">
      <alignment horizontal="center" vertical="center"/>
    </xf>
    <xf numFmtId="0" fontId="1" fillId="3" borderId="0" xfId="0" applyFont="1" applyFill="1"/>
    <xf numFmtId="164" fontId="1" fillId="2" borderId="0" xfId="0" applyNumberFormat="1" applyFont="1" applyFill="1" applyAlignment="1"/>
    <xf numFmtId="164" fontId="3" fillId="3" borderId="0" xfId="0" applyNumberFormat="1" applyFont="1" applyFill="1" applyAlignment="1">
      <alignment vertical="center"/>
    </xf>
    <xf numFmtId="164" fontId="4" fillId="4" borderId="1" xfId="0" applyNumberFormat="1" applyFont="1" applyFill="1" applyBorder="1" applyAlignment="1">
      <alignment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7" fillId="3" borderId="0" xfId="0" applyFont="1" applyFill="1"/>
    <xf numFmtId="165" fontId="1" fillId="2" borderId="0" xfId="0" applyNumberFormat="1" applyFont="1" applyFill="1" applyAlignment="1">
      <alignment vertical="top"/>
    </xf>
    <xf numFmtId="165" fontId="1" fillId="2" borderId="0" xfId="0" applyNumberFormat="1" applyFont="1" applyFill="1" applyAlignment="1"/>
    <xf numFmtId="165" fontId="8" fillId="3" borderId="0" xfId="0" applyNumberFormat="1" applyFont="1" applyFill="1" applyAlignment="1"/>
    <xf numFmtId="165" fontId="4" fillId="4" borderId="0" xfId="0" applyNumberFormat="1" applyFont="1" applyFill="1" applyAlignment="1"/>
    <xf numFmtId="165" fontId="4" fillId="4" borderId="4" xfId="0" applyNumberFormat="1" applyFont="1" applyFill="1" applyBorder="1" applyAlignment="1">
      <alignment vertical="center"/>
    </xf>
    <xf numFmtId="165" fontId="5" fillId="4" borderId="4" xfId="0" applyNumberFormat="1" applyFont="1" applyFill="1" applyBorder="1" applyAlignment="1">
      <alignment vertical="center"/>
    </xf>
    <xf numFmtId="165" fontId="1" fillId="3" borderId="0" xfId="0" applyNumberFormat="1" applyFont="1" applyFill="1"/>
    <xf numFmtId="165" fontId="5" fillId="4" borderId="0" xfId="0" applyNumberFormat="1" applyFont="1" applyFill="1"/>
    <xf numFmtId="165" fontId="5" fillId="5" borderId="5" xfId="0" applyNumberFormat="1" applyFont="1" applyFill="1" applyBorder="1" applyAlignment="1">
      <alignment vertical="center"/>
    </xf>
    <xf numFmtId="165" fontId="5" fillId="5" borderId="5" xfId="0" applyNumberFormat="1" applyFont="1" applyFill="1" applyBorder="1" applyAlignment="1">
      <alignment vertical="center"/>
    </xf>
    <xf numFmtId="0" fontId="9" fillId="2" borderId="0" xfId="0" applyFont="1" applyFill="1"/>
    <xf numFmtId="165" fontId="5" fillId="4" borderId="5" xfId="0" applyNumberFormat="1" applyFont="1" applyFill="1" applyBorder="1" applyAlignment="1">
      <alignment vertical="center"/>
    </xf>
    <xf numFmtId="165" fontId="5" fillId="4" borderId="5" xfId="0" applyNumberFormat="1" applyFont="1" applyFill="1" applyBorder="1" applyAlignment="1">
      <alignment vertical="center"/>
    </xf>
    <xf numFmtId="165" fontId="10" fillId="2" borderId="0" xfId="0" applyNumberFormat="1" applyFont="1" applyFill="1" applyAlignment="1">
      <alignment vertical="top" wrapText="1"/>
    </xf>
    <xf numFmtId="165" fontId="4" fillId="4" borderId="3" xfId="0" applyNumberFormat="1" applyFont="1" applyFill="1" applyBorder="1" applyAlignment="1"/>
    <xf numFmtId="165" fontId="4" fillId="4" borderId="3" xfId="0" applyNumberFormat="1" applyFont="1" applyFill="1" applyBorder="1" applyAlignment="1">
      <alignment horizontal="left" vertical="center"/>
    </xf>
    <xf numFmtId="165" fontId="5" fillId="4" borderId="4" xfId="0" applyNumberFormat="1" applyFont="1" applyFill="1" applyBorder="1" applyAlignment="1">
      <alignment vertical="center"/>
    </xf>
    <xf numFmtId="165" fontId="3" fillId="3" borderId="0" xfId="0" applyNumberFormat="1" applyFont="1" applyFill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12" fillId="4" borderId="6" xfId="0" applyNumberFormat="1" applyFont="1" applyFill="1" applyBorder="1" applyAlignment="1">
      <alignment horizontal="right" vertical="center"/>
    </xf>
    <xf numFmtId="165" fontId="12" fillId="4" borderId="3" xfId="0" applyNumberFormat="1" applyFont="1" applyFill="1" applyBorder="1" applyAlignment="1">
      <alignment horizontal="right" vertical="center"/>
    </xf>
    <xf numFmtId="165" fontId="4" fillId="3" borderId="0" xfId="0" applyNumberFormat="1" applyFont="1" applyFill="1" applyAlignment="1"/>
    <xf numFmtId="0" fontId="13" fillId="3" borderId="0" xfId="0" applyFont="1" applyFill="1"/>
    <xf numFmtId="165" fontId="5" fillId="3" borderId="0" xfId="0" applyNumberFormat="1" applyFont="1" applyFill="1" applyAlignment="1"/>
    <xf numFmtId="165" fontId="14" fillId="3" borderId="0" xfId="0" applyNumberFormat="1" applyFont="1" applyFill="1" applyAlignment="1"/>
    <xf numFmtId="165" fontId="1" fillId="2" borderId="0" xfId="0" applyNumberFormat="1" applyFont="1" applyFill="1" applyAlignment="1">
      <alignment vertical="top"/>
    </xf>
    <xf numFmtId="165" fontId="4" fillId="4" borderId="0" xfId="0" applyNumberFormat="1" applyFont="1" applyFill="1" applyAlignment="1">
      <alignment vertical="center"/>
    </xf>
    <xf numFmtId="165" fontId="5" fillId="4" borderId="5" xfId="0" applyNumberFormat="1" applyFont="1" applyFill="1" applyBorder="1" applyAlignment="1">
      <alignment horizontal="left" vertical="center"/>
    </xf>
    <xf numFmtId="165" fontId="5" fillId="4" borderId="0" xfId="0" applyNumberFormat="1" applyFont="1" applyFill="1" applyAlignment="1">
      <alignment vertical="center"/>
    </xf>
    <xf numFmtId="165" fontId="5" fillId="5" borderId="0" xfId="0" applyNumberFormat="1" applyFont="1" applyFill="1" applyAlignment="1">
      <alignment vertical="center"/>
    </xf>
    <xf numFmtId="3" fontId="4" fillId="5" borderId="0" xfId="0" applyNumberFormat="1" applyFont="1" applyFill="1" applyAlignment="1">
      <alignment vertical="center"/>
    </xf>
    <xf numFmtId="165" fontId="5" fillId="3" borderId="0" xfId="0" applyNumberFormat="1" applyFont="1" applyFill="1"/>
    <xf numFmtId="165" fontId="5" fillId="3" borderId="0" xfId="0" applyNumberFormat="1" applyFont="1" applyFill="1" applyAlignment="1">
      <alignment vertical="center"/>
    </xf>
    <xf numFmtId="165" fontId="5" fillId="3" borderId="0" xfId="0" applyNumberFormat="1" applyFont="1" applyFill="1" applyAlignment="1">
      <alignment vertical="center"/>
    </xf>
    <xf numFmtId="3" fontId="4" fillId="4" borderId="0" xfId="0" applyNumberFormat="1" applyFont="1" applyFill="1" applyAlignment="1">
      <alignment vertical="center"/>
    </xf>
    <xf numFmtId="165" fontId="1" fillId="2" borderId="0" xfId="0" applyNumberFormat="1" applyFont="1" applyFill="1"/>
    <xf numFmtId="165" fontId="4" fillId="5" borderId="0" xfId="0" applyNumberFormat="1" applyFont="1" applyFill="1" applyAlignment="1">
      <alignment vertical="center"/>
    </xf>
    <xf numFmtId="165" fontId="4" fillId="4" borderId="0" xfId="0" applyNumberFormat="1" applyFont="1" applyFill="1" applyAlignment="1">
      <alignment vertical="center"/>
    </xf>
    <xf numFmtId="165" fontId="7" fillId="3" borderId="0" xfId="0" applyNumberFormat="1" applyFont="1" applyFill="1"/>
    <xf numFmtId="165" fontId="5" fillId="3" borderId="0" xfId="0" applyNumberFormat="1" applyFont="1" applyFill="1" applyAlignment="1"/>
    <xf numFmtId="165" fontId="3" fillId="2" borderId="0" xfId="0" applyNumberFormat="1" applyFont="1" applyFill="1" applyAlignment="1">
      <alignment horizontal="left" vertical="center"/>
    </xf>
    <xf numFmtId="165" fontId="3" fillId="3" borderId="0" xfId="0" applyNumberFormat="1" applyFont="1" applyFill="1" applyAlignment="1">
      <alignment horizontal="left" vertical="center"/>
    </xf>
    <xf numFmtId="165" fontId="15" fillId="3" borderId="0" xfId="0" applyNumberFormat="1" applyFont="1" applyFill="1" applyAlignment="1">
      <alignment horizontal="left"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7" fillId="4" borderId="0" xfId="0" applyFont="1" applyFill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165" fontId="7" fillId="5" borderId="7" xfId="0" applyNumberFormat="1" applyFont="1" applyFill="1" applyBorder="1" applyAlignment="1">
      <alignment vertical="center"/>
    </xf>
    <xf numFmtId="165" fontId="7" fillId="5" borderId="7" xfId="0" applyNumberFormat="1" applyFont="1" applyFill="1" applyBorder="1" applyAlignment="1">
      <alignment vertical="center"/>
    </xf>
    <xf numFmtId="165" fontId="7" fillId="5" borderId="0" xfId="0" applyNumberFormat="1" applyFont="1" applyFill="1" applyAlignment="1">
      <alignment vertical="center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7" fillId="4" borderId="0" xfId="0" applyFont="1" applyFill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165" fontId="7" fillId="4" borderId="7" xfId="0" applyNumberFormat="1" applyFont="1" applyFill="1" applyBorder="1" applyAlignment="1">
      <alignment vertical="center"/>
    </xf>
    <xf numFmtId="165" fontId="7" fillId="4" borderId="7" xfId="0" applyNumberFormat="1" applyFont="1" applyFill="1" applyBorder="1" applyAlignment="1">
      <alignment vertical="center"/>
    </xf>
    <xf numFmtId="165" fontId="7" fillId="4" borderId="0" xfId="0" applyNumberFormat="1" applyFont="1" applyFill="1" applyAlignment="1">
      <alignment vertical="center"/>
    </xf>
    <xf numFmtId="0" fontId="7" fillId="5" borderId="0" xfId="0" applyFont="1" applyFill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164" fontId="2" fillId="3" borderId="0" xfId="0" applyNumberFormat="1" applyFont="1" applyFill="1" applyAlignment="1">
      <alignment horizontal="center" vertical="center"/>
    </xf>
    <xf numFmtId="0" fontId="0" fillId="0" borderId="0" xfId="0" applyFont="1" applyAlignment="1"/>
    <xf numFmtId="164" fontId="5" fillId="4" borderId="1" xfId="0" applyNumberFormat="1" applyFont="1" applyFill="1" applyBorder="1" applyAlignment="1">
      <alignment vertical="center"/>
    </xf>
    <xf numFmtId="0" fontId="6" fillId="0" borderId="1" xfId="0" applyFont="1" applyBorder="1"/>
    <xf numFmtId="165" fontId="4" fillId="4" borderId="3" xfId="0" applyNumberFormat="1" applyFont="1" applyFill="1" applyBorder="1" applyAlignment="1">
      <alignment vertical="center"/>
    </xf>
    <xf numFmtId="165" fontId="10" fillId="2" borderId="0" xfId="0" applyNumberFormat="1" applyFont="1" applyFill="1" applyAlignment="1">
      <alignment vertical="top" wrapText="1"/>
    </xf>
    <xf numFmtId="165" fontId="4" fillId="4" borderId="3" xfId="0" applyNumberFormat="1" applyFont="1" applyFill="1" applyBorder="1" applyAlignment="1">
      <alignment horizontal="left" vertical="center"/>
    </xf>
    <xf numFmtId="165" fontId="11" fillId="2" borderId="0" xfId="0" applyNumberFormat="1" applyFont="1" applyFill="1" applyAlignment="1">
      <alignment vertical="top" wrapText="1"/>
    </xf>
    <xf numFmtId="0" fontId="7" fillId="4" borderId="0" xfId="0" applyFont="1" applyFill="1" applyAlignment="1">
      <alignment vertical="center" wrapText="1"/>
    </xf>
    <xf numFmtId="0" fontId="16" fillId="4" borderId="0" xfId="0" applyFont="1" applyFill="1" applyAlignment="1">
      <alignment vertical="center"/>
    </xf>
    <xf numFmtId="165" fontId="4" fillId="4" borderId="0" xfId="0" applyNumberFormat="1" applyFont="1" applyFill="1" applyAlignment="1">
      <alignment vertical="center"/>
    </xf>
    <xf numFmtId="165" fontId="4" fillId="4" borderId="7" xfId="0" applyNumberFormat="1" applyFont="1" applyFill="1" applyBorder="1" applyAlignment="1">
      <alignment horizontal="left" vertical="center"/>
    </xf>
    <xf numFmtId="0" fontId="6" fillId="0" borderId="7" xfId="0" applyFont="1" applyBorder="1"/>
    <xf numFmtId="165" fontId="5" fillId="4" borderId="0" xfId="0" applyNumberFormat="1" applyFont="1" applyFill="1" applyAlignment="1">
      <alignment vertical="center"/>
    </xf>
    <xf numFmtId="165" fontId="5" fillId="5" borderId="0" xfId="0" applyNumberFormat="1" applyFont="1" applyFill="1" applyAlignment="1">
      <alignment vertical="center"/>
    </xf>
    <xf numFmtId="165" fontId="15" fillId="3" borderId="0" xfId="0" applyNumberFormat="1" applyFont="1" applyFill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10334"/>
                </a:solidFill>
                <a:latin typeface="Roboto"/>
              </a:defRPr>
            </a:pPr>
            <a:r>
              <a:rPr lang="de-DE" sz="1600" b="1">
                <a:solidFill>
                  <a:srgbClr val="010334"/>
                </a:solidFill>
                <a:latin typeface="Roboto"/>
              </a:rPr>
              <a:t>Break-even-Point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'Break-even-Point berechnen'!$I$29</c:f>
              <c:strCache>
                <c:ptCount val="1"/>
                <c:pt idx="0">
                  <c:v>Gesamtkosten</c:v>
                </c:pt>
              </c:strCache>
            </c:strRef>
          </c:tx>
          <c:spPr>
            <a:ln w="38100" cmpd="sng">
              <a:solidFill>
                <a:srgbClr val="2156FA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'Break-even-Point berechnen'!$F$30:$F$38</c:f>
              <c:numCache>
                <c:formatCode>General</c:formatCode>
                <c:ptCount val="9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</c:numCache>
            </c:numRef>
          </c:cat>
          <c:val>
            <c:numRef>
              <c:f>'Break-even-Point berechnen'!$I$30:$I$38</c:f>
              <c:numCache>
                <c:formatCode>#,##0.00\ [$€-1]</c:formatCode>
                <c:ptCount val="9"/>
                <c:pt idx="0">
                  <c:v>800</c:v>
                </c:pt>
                <c:pt idx="1">
                  <c:v>1050</c:v>
                </c:pt>
                <c:pt idx="2">
                  <c:v>1300</c:v>
                </c:pt>
                <c:pt idx="3">
                  <c:v>1550</c:v>
                </c:pt>
                <c:pt idx="4">
                  <c:v>1800</c:v>
                </c:pt>
                <c:pt idx="5">
                  <c:v>2050</c:v>
                </c:pt>
                <c:pt idx="6">
                  <c:v>2300</c:v>
                </c:pt>
                <c:pt idx="7">
                  <c:v>2550</c:v>
                </c:pt>
                <c:pt idx="8">
                  <c:v>2800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D-4942-9D75-7DC74B1031C3}"/>
            </c:ext>
          </c:extLst>
        </c:ser>
        <c:ser>
          <c:idx val="1"/>
          <c:order val="1"/>
          <c:tx>
            <c:strRef>
              <c:f>'Break-even-Point berechnen'!$J$29</c:f>
              <c:strCache>
                <c:ptCount val="1"/>
                <c:pt idx="0">
                  <c:v>Verkäufe in €</c:v>
                </c:pt>
              </c:strCache>
            </c:strRef>
          </c:tx>
          <c:spPr>
            <a:ln w="38100" cmpd="sng">
              <a:solidFill>
                <a:srgbClr val="FF2E47">
                  <a:alpha val="100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'Break-even-Point berechnen'!$F$30:$F$38</c:f>
              <c:numCache>
                <c:formatCode>General</c:formatCode>
                <c:ptCount val="9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</c:numCache>
            </c:numRef>
          </c:cat>
          <c:val>
            <c:numRef>
              <c:f>'Break-even-Point berechnen'!$J$30:$J$38</c:f>
              <c:numCache>
                <c:formatCode>#,##0.00\ [$€-1]</c:formatCode>
                <c:ptCount val="9"/>
                <c:pt idx="0">
                  <c:v>0</c:v>
                </c:pt>
                <c:pt idx="1">
                  <c:v>750</c:v>
                </c:pt>
                <c:pt idx="2">
                  <c:v>1500</c:v>
                </c:pt>
                <c:pt idx="3">
                  <c:v>2250</c:v>
                </c:pt>
                <c:pt idx="4">
                  <c:v>3000</c:v>
                </c:pt>
                <c:pt idx="5">
                  <c:v>3750</c:v>
                </c:pt>
                <c:pt idx="6">
                  <c:v>4500</c:v>
                </c:pt>
                <c:pt idx="7">
                  <c:v>5250</c:v>
                </c:pt>
                <c:pt idx="8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D-4942-9D75-7DC74B10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5328507"/>
        <c:axId val="1956812234"/>
      </c:lineChart>
      <c:catAx>
        <c:axId val="21053285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de-DE" b="0">
                    <a:solidFill>
                      <a:srgbClr val="000000"/>
                    </a:solidFill>
                    <a:latin typeface="Roboto"/>
                  </a:rPr>
                  <a:t>Stückzahl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10334"/>
                </a:solidFill>
                <a:latin typeface="Roboto"/>
              </a:defRPr>
            </a:pPr>
            <a:endParaRPr lang="de-DE"/>
          </a:p>
        </c:txPr>
        <c:crossAx val="1956812234"/>
        <c:crosses val="autoZero"/>
        <c:auto val="1"/>
        <c:lblAlgn val="ctr"/>
        <c:lblOffset val="100"/>
        <c:noMultiLvlLbl val="1"/>
      </c:catAx>
      <c:valAx>
        <c:axId val="1956812234"/>
        <c:scaling>
          <c:orientation val="minMax"/>
        </c:scaling>
        <c:delete val="0"/>
        <c:axPos val="l"/>
        <c:majorGridlines>
          <c:spPr>
            <a:ln>
              <a:solidFill>
                <a:srgbClr val="E0E5E6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de-DE"/>
              </a:p>
            </c:rich>
          </c:tx>
          <c:overlay val="0"/>
        </c:title>
        <c:numFmt formatCode="#,##0.00\ [$€-1]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10334"/>
                </a:solidFill>
                <a:latin typeface="Roboto"/>
              </a:defRPr>
            </a:pPr>
            <a:endParaRPr lang="de-DE"/>
          </a:p>
        </c:txPr>
        <c:crossAx val="210532850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10334"/>
              </a:solidFill>
              <a:latin typeface="Roboto"/>
            </a:defRPr>
          </a:pPr>
          <a:endParaRPr lang="de-DE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447675</xdr:colOff>
      <xdr:row>0</xdr:row>
      <xdr:rowOff>352425</xdr:rowOff>
    </xdr:from>
    <xdr:ext cx="5657850" cy="4486275"/>
    <xdr:graphicFrame macro="">
      <xdr:nvGraphicFramePr>
        <xdr:cNvPr id="2" name="Chart 1" title="Diagram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1419225</xdr:colOff>
      <xdr:row>38</xdr:row>
      <xdr:rowOff>9525</xdr:rowOff>
    </xdr:from>
    <xdr:ext cx="952500" cy="5048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39"/>
  <sheetViews>
    <sheetView showGridLines="0" tabSelected="1" workbookViewId="0">
      <selection activeCell="I6" sqref="I6"/>
    </sheetView>
  </sheetViews>
  <sheetFormatPr baseColWidth="10" defaultColWidth="14.44140625" defaultRowHeight="15.75" customHeight="1" x14ac:dyDescent="0.25"/>
  <cols>
    <col min="1" max="1" width="3.5546875" customWidth="1"/>
    <col min="2" max="2" width="33" customWidth="1"/>
    <col min="3" max="3" width="3.5546875" customWidth="1"/>
    <col min="4" max="4" width="5.88671875" customWidth="1"/>
    <col min="5" max="5" width="3" customWidth="1"/>
    <col min="6" max="6" width="23" customWidth="1"/>
    <col min="7" max="10" width="25.88671875" customWidth="1"/>
    <col min="11" max="11" width="8.6640625" customWidth="1"/>
    <col min="16" max="16" width="8.6640625" customWidth="1"/>
  </cols>
  <sheetData>
    <row r="1" spans="1:16" ht="30" customHeight="1" x14ac:dyDescent="0.7">
      <c r="A1" s="1"/>
      <c r="B1" s="1"/>
      <c r="C1" s="1"/>
      <c r="D1" s="2"/>
      <c r="E1" s="2"/>
      <c r="F1" s="74"/>
      <c r="G1" s="75"/>
      <c r="H1" s="75"/>
      <c r="I1" s="75"/>
      <c r="J1" s="3"/>
      <c r="K1" s="3"/>
      <c r="L1" s="3"/>
      <c r="M1" s="3"/>
      <c r="N1" s="3"/>
      <c r="O1" s="3"/>
      <c r="P1" s="3"/>
    </row>
    <row r="2" spans="1:16" ht="30" customHeight="1" x14ac:dyDescent="0.7">
      <c r="A2" s="1"/>
      <c r="B2" s="4"/>
      <c r="C2" s="1"/>
      <c r="D2" s="5"/>
      <c r="E2" s="6"/>
      <c r="F2" s="76" t="s">
        <v>0</v>
      </c>
      <c r="G2" s="77"/>
      <c r="H2" s="7" t="s">
        <v>1</v>
      </c>
      <c r="I2" s="7" t="s">
        <v>2</v>
      </c>
      <c r="J2" s="8"/>
      <c r="K2" s="8"/>
      <c r="L2" s="3"/>
      <c r="M2" s="3"/>
      <c r="N2" s="3"/>
      <c r="O2" s="3"/>
      <c r="P2" s="3"/>
    </row>
    <row r="3" spans="1:16" ht="22.5" customHeight="1" x14ac:dyDescent="0.7">
      <c r="A3" s="9"/>
      <c r="B3" s="10"/>
      <c r="C3" s="9"/>
      <c r="D3" s="11"/>
      <c r="E3" s="12"/>
      <c r="F3" s="78" t="s">
        <v>3</v>
      </c>
      <c r="G3" s="13"/>
      <c r="H3" s="14">
        <v>100</v>
      </c>
      <c r="I3" s="14">
        <v>5</v>
      </c>
      <c r="J3" s="8"/>
      <c r="K3" s="8"/>
      <c r="L3" s="3"/>
      <c r="M3" s="3"/>
      <c r="N3" s="3"/>
      <c r="O3" s="3"/>
      <c r="P3" s="3"/>
    </row>
    <row r="4" spans="1:16" ht="22.5" customHeight="1" x14ac:dyDescent="0.7">
      <c r="A4" s="9"/>
      <c r="B4" s="10"/>
      <c r="C4" s="9"/>
      <c r="D4" s="15"/>
      <c r="E4" s="16"/>
      <c r="F4" s="75"/>
      <c r="G4" s="17"/>
      <c r="H4" s="18">
        <v>300</v>
      </c>
      <c r="I4" s="18"/>
      <c r="J4" s="8"/>
      <c r="K4" s="8"/>
      <c r="L4" s="3"/>
      <c r="M4" s="3"/>
      <c r="N4" s="3"/>
      <c r="O4" s="3"/>
      <c r="P4" s="3"/>
    </row>
    <row r="5" spans="1:16" ht="22.5" customHeight="1" x14ac:dyDescent="0.7">
      <c r="A5" s="9"/>
      <c r="B5" s="19"/>
      <c r="C5" s="10"/>
      <c r="D5" s="15"/>
      <c r="E5" s="16"/>
      <c r="F5" s="75"/>
      <c r="G5" s="20"/>
      <c r="H5" s="21">
        <v>400</v>
      </c>
      <c r="I5" s="21"/>
      <c r="J5" s="8"/>
      <c r="K5" s="8"/>
      <c r="L5" s="3"/>
      <c r="M5" s="3"/>
      <c r="N5" s="3"/>
      <c r="O5" s="3"/>
      <c r="P5" s="3"/>
    </row>
    <row r="6" spans="1:16" ht="22.5" customHeight="1" x14ac:dyDescent="0.7">
      <c r="A6" s="9"/>
      <c r="B6" s="79" t="s">
        <v>4</v>
      </c>
      <c r="C6" s="9"/>
      <c r="D6" s="15"/>
      <c r="E6" s="16"/>
      <c r="F6" s="75"/>
      <c r="G6" s="17"/>
      <c r="H6" s="18"/>
      <c r="I6" s="18"/>
      <c r="J6" s="8"/>
      <c r="K6" s="8"/>
      <c r="L6" s="3"/>
      <c r="M6" s="3"/>
      <c r="N6" s="3"/>
      <c r="O6" s="3"/>
      <c r="P6" s="3"/>
    </row>
    <row r="7" spans="1:16" ht="22.5" customHeight="1" x14ac:dyDescent="0.7">
      <c r="A7" s="9"/>
      <c r="B7" s="75"/>
      <c r="C7" s="9"/>
      <c r="D7" s="11"/>
      <c r="E7" s="23"/>
      <c r="F7" s="80" t="s">
        <v>5</v>
      </c>
      <c r="G7" s="13"/>
      <c r="H7" s="14"/>
      <c r="I7" s="14"/>
      <c r="J7" s="8"/>
      <c r="K7" s="8"/>
      <c r="L7" s="3"/>
      <c r="M7" s="3"/>
      <c r="N7" s="3"/>
      <c r="O7" s="3"/>
      <c r="P7" s="3"/>
    </row>
    <row r="8" spans="1:16" ht="22.5" customHeight="1" x14ac:dyDescent="0.7">
      <c r="A8" s="9"/>
      <c r="B8" s="22"/>
      <c r="C8" s="9"/>
      <c r="D8" s="15"/>
      <c r="E8" s="16"/>
      <c r="F8" s="75"/>
      <c r="G8" s="17"/>
      <c r="H8" s="18"/>
      <c r="I8" s="17"/>
      <c r="J8" s="8"/>
      <c r="K8" s="8"/>
      <c r="L8" s="3"/>
      <c r="M8" s="3"/>
      <c r="N8" s="3"/>
      <c r="O8" s="3"/>
      <c r="P8" s="3"/>
    </row>
    <row r="9" spans="1:16" ht="22.5" customHeight="1" x14ac:dyDescent="0.7">
      <c r="A9" s="9"/>
      <c r="B9" s="81" t="s">
        <v>6</v>
      </c>
      <c r="C9" s="9"/>
      <c r="D9" s="15"/>
      <c r="E9" s="16"/>
      <c r="F9" s="75"/>
      <c r="G9" s="20"/>
      <c r="H9" s="21"/>
      <c r="I9" s="20"/>
      <c r="J9" s="8"/>
      <c r="K9" s="8"/>
      <c r="L9" s="3"/>
      <c r="M9" s="3"/>
      <c r="N9" s="3"/>
      <c r="O9" s="3"/>
      <c r="P9" s="3"/>
    </row>
    <row r="10" spans="1:16" ht="22.5" customHeight="1" x14ac:dyDescent="0.7">
      <c r="A10" s="9"/>
      <c r="B10" s="75"/>
      <c r="C10" s="9"/>
      <c r="D10" s="15"/>
      <c r="E10" s="16"/>
      <c r="F10" s="75"/>
      <c r="G10" s="17"/>
      <c r="H10" s="18"/>
      <c r="I10" s="17"/>
      <c r="J10" s="8"/>
      <c r="K10" s="8"/>
      <c r="L10" s="3"/>
      <c r="M10" s="3"/>
      <c r="N10" s="3"/>
      <c r="O10" s="3"/>
      <c r="P10" s="3"/>
    </row>
    <row r="11" spans="1:16" ht="22.5" customHeight="1" x14ac:dyDescent="0.7">
      <c r="A11" s="9"/>
      <c r="B11" s="75"/>
      <c r="C11" s="9"/>
      <c r="D11" s="11"/>
      <c r="E11" s="23"/>
      <c r="F11" s="78" t="s">
        <v>7</v>
      </c>
      <c r="G11" s="13"/>
      <c r="H11" s="14"/>
      <c r="I11" s="25"/>
      <c r="J11" s="8"/>
      <c r="K11" s="8"/>
      <c r="L11" s="3"/>
      <c r="M11" s="3"/>
      <c r="N11" s="3"/>
      <c r="O11" s="3"/>
      <c r="P11" s="3"/>
    </row>
    <row r="12" spans="1:16" ht="22.5" customHeight="1" x14ac:dyDescent="0.7">
      <c r="A12" s="9"/>
      <c r="B12" s="75"/>
      <c r="C12" s="9"/>
      <c r="D12" s="15"/>
      <c r="E12" s="16"/>
      <c r="F12" s="75"/>
      <c r="G12" s="17"/>
      <c r="H12" s="18"/>
      <c r="I12" s="17"/>
      <c r="J12" s="8"/>
      <c r="K12" s="8"/>
      <c r="L12" s="3"/>
      <c r="M12" s="3"/>
      <c r="N12" s="3"/>
      <c r="O12" s="3"/>
      <c r="P12" s="3"/>
    </row>
    <row r="13" spans="1:16" ht="22.5" customHeight="1" x14ac:dyDescent="0.7">
      <c r="A13" s="9"/>
      <c r="B13" s="75"/>
      <c r="C13" s="9"/>
      <c r="D13" s="15"/>
      <c r="E13" s="16"/>
      <c r="F13" s="75"/>
      <c r="G13" s="20"/>
      <c r="H13" s="21"/>
      <c r="I13" s="20"/>
      <c r="J13" s="8"/>
      <c r="K13" s="8"/>
      <c r="L13" s="3"/>
      <c r="M13" s="3"/>
      <c r="N13" s="3"/>
      <c r="O13" s="3"/>
      <c r="P13" s="3"/>
    </row>
    <row r="14" spans="1:16" ht="22.5" customHeight="1" x14ac:dyDescent="0.7">
      <c r="A14" s="9"/>
      <c r="B14" s="75"/>
      <c r="C14" s="9"/>
      <c r="D14" s="15"/>
      <c r="E14" s="16"/>
      <c r="F14" s="75"/>
      <c r="G14" s="17"/>
      <c r="H14" s="18"/>
      <c r="I14" s="17"/>
      <c r="J14" s="8"/>
      <c r="K14" s="8"/>
      <c r="L14" s="3"/>
      <c r="M14" s="3"/>
      <c r="N14" s="3"/>
      <c r="O14" s="3"/>
      <c r="P14" s="3"/>
    </row>
    <row r="15" spans="1:16" ht="22.5" customHeight="1" x14ac:dyDescent="0.7">
      <c r="A15" s="9"/>
      <c r="B15" s="19"/>
      <c r="C15" s="9"/>
      <c r="D15" s="15"/>
      <c r="E15" s="16"/>
      <c r="F15" s="75"/>
      <c r="G15" s="20"/>
      <c r="H15" s="21"/>
      <c r="I15" s="20"/>
      <c r="J15" s="8"/>
      <c r="K15" s="8"/>
      <c r="L15" s="3"/>
      <c r="M15" s="3"/>
      <c r="N15" s="3"/>
      <c r="O15" s="3"/>
      <c r="P15" s="3"/>
    </row>
    <row r="16" spans="1:16" ht="30" customHeight="1" x14ac:dyDescent="0.7">
      <c r="A16" s="9"/>
      <c r="B16" s="19"/>
      <c r="C16" s="9"/>
      <c r="D16" s="26"/>
      <c r="E16" s="24"/>
      <c r="F16" s="24" t="s">
        <v>8</v>
      </c>
      <c r="G16" s="27"/>
      <c r="H16" s="28">
        <f t="shared" ref="H16:I16" si="0">SUM(H3:H15)</f>
        <v>800</v>
      </c>
      <c r="I16" s="29">
        <f t="shared" si="0"/>
        <v>5</v>
      </c>
      <c r="J16" s="8"/>
      <c r="K16" s="8"/>
      <c r="L16" s="3"/>
      <c r="M16" s="3"/>
      <c r="N16" s="3"/>
      <c r="O16" s="3"/>
      <c r="P16" s="3"/>
    </row>
    <row r="17" spans="1:16" ht="30" customHeight="1" x14ac:dyDescent="0.7">
      <c r="A17" s="9"/>
      <c r="B17" s="19"/>
      <c r="C17" s="9"/>
      <c r="D17" s="11"/>
      <c r="E17" s="30"/>
      <c r="F17" s="31"/>
      <c r="G17" s="31"/>
      <c r="H17" s="32"/>
      <c r="I17" s="33"/>
      <c r="J17" s="8"/>
      <c r="K17" s="8"/>
      <c r="L17" s="3"/>
      <c r="M17" s="3"/>
      <c r="N17" s="3"/>
      <c r="O17" s="3"/>
      <c r="P17" s="3"/>
    </row>
    <row r="18" spans="1:16" ht="22.5" customHeight="1" x14ac:dyDescent="0.7">
      <c r="A18" s="34" t="s">
        <v>9</v>
      </c>
      <c r="B18" s="19"/>
      <c r="C18" s="9"/>
      <c r="D18" s="15"/>
      <c r="E18" s="16"/>
      <c r="F18" s="84" t="s">
        <v>10</v>
      </c>
      <c r="G18" s="36" t="s">
        <v>11</v>
      </c>
      <c r="H18" s="37"/>
      <c r="I18" s="35">
        <v>15</v>
      </c>
      <c r="J18" s="8"/>
      <c r="K18" s="8"/>
      <c r="L18" s="3"/>
      <c r="M18" s="3"/>
      <c r="N18" s="3"/>
      <c r="O18" s="3"/>
      <c r="P18" s="3"/>
    </row>
    <row r="19" spans="1:16" ht="22.5" customHeight="1" x14ac:dyDescent="0.7">
      <c r="A19" s="9"/>
      <c r="B19" s="19"/>
      <c r="C19" s="9"/>
      <c r="D19" s="15"/>
      <c r="E19" s="16"/>
      <c r="F19" s="75"/>
      <c r="G19" s="18" t="s">
        <v>12</v>
      </c>
      <c r="H19" s="38"/>
      <c r="I19" s="39">
        <v>100</v>
      </c>
      <c r="J19" s="8"/>
      <c r="K19" s="8"/>
      <c r="L19" s="3"/>
      <c r="M19" s="3"/>
      <c r="N19" s="3"/>
      <c r="O19" s="3"/>
      <c r="P19" s="3"/>
    </row>
    <row r="20" spans="1:16" ht="30" customHeight="1" x14ac:dyDescent="0.7">
      <c r="A20" s="9"/>
      <c r="B20" s="19"/>
      <c r="C20" s="9"/>
      <c r="D20" s="15"/>
      <c r="E20" s="40"/>
      <c r="F20" s="41"/>
      <c r="G20" s="42"/>
      <c r="H20" s="42"/>
      <c r="I20" s="42"/>
      <c r="J20" s="8"/>
      <c r="K20" s="8"/>
      <c r="L20" s="3"/>
      <c r="M20" s="3"/>
      <c r="N20" s="3"/>
      <c r="O20" s="3"/>
      <c r="P20" s="3"/>
    </row>
    <row r="21" spans="1:16" ht="22.5" customHeight="1" x14ac:dyDescent="0.7">
      <c r="A21" s="9"/>
      <c r="B21" s="19"/>
      <c r="C21" s="9"/>
      <c r="D21" s="15"/>
      <c r="E21" s="16"/>
      <c r="F21" s="85" t="s">
        <v>13</v>
      </c>
      <c r="G21" s="87" t="s">
        <v>14</v>
      </c>
      <c r="H21" s="75"/>
      <c r="I21" s="43">
        <f>IFERROR(H16/(I18-I16),"")</f>
        <v>80</v>
      </c>
      <c r="J21" s="8"/>
      <c r="K21" s="8"/>
      <c r="L21" s="3"/>
      <c r="M21" s="3"/>
      <c r="N21" s="3"/>
      <c r="O21" s="3"/>
      <c r="P21" s="3"/>
    </row>
    <row r="22" spans="1:16" ht="22.5" customHeight="1" x14ac:dyDescent="0.7">
      <c r="A22" s="44"/>
      <c r="B22" s="19"/>
      <c r="C22" s="44"/>
      <c r="D22" s="15"/>
      <c r="E22" s="16"/>
      <c r="F22" s="86"/>
      <c r="G22" s="88" t="s">
        <v>15</v>
      </c>
      <c r="H22" s="75"/>
      <c r="I22" s="45">
        <f>IF(I18,+I18*I21,"")</f>
        <v>1200</v>
      </c>
      <c r="J22" s="8"/>
      <c r="K22" s="8"/>
      <c r="L22" s="3"/>
      <c r="M22" s="3"/>
      <c r="N22" s="3"/>
      <c r="O22" s="3"/>
      <c r="P22" s="3"/>
    </row>
    <row r="23" spans="1:16" ht="22.5" customHeight="1" x14ac:dyDescent="0.7">
      <c r="A23" s="44"/>
      <c r="B23" s="19"/>
      <c r="C23" s="44"/>
      <c r="D23" s="15"/>
      <c r="E23" s="16"/>
      <c r="F23" s="86"/>
      <c r="G23" s="87" t="s">
        <v>16</v>
      </c>
      <c r="H23" s="75"/>
      <c r="I23" s="46">
        <f>IF(I18,+I18*I19,"")</f>
        <v>1500</v>
      </c>
      <c r="J23" s="8"/>
      <c r="K23" s="8"/>
      <c r="L23" s="3"/>
      <c r="M23" s="3"/>
      <c r="N23" s="3"/>
      <c r="O23" s="3"/>
      <c r="P23" s="3"/>
    </row>
    <row r="24" spans="1:16" ht="22.5" customHeight="1" x14ac:dyDescent="0.7">
      <c r="A24" s="44"/>
      <c r="B24" s="19"/>
      <c r="C24" s="44"/>
      <c r="D24" s="15"/>
      <c r="E24" s="16"/>
      <c r="F24" s="86"/>
      <c r="G24" s="88" t="s">
        <v>17</v>
      </c>
      <c r="H24" s="75"/>
      <c r="I24" s="45">
        <f>IF(I18,(+I19*I18)-(H16+I16*I19),"")</f>
        <v>200</v>
      </c>
      <c r="J24" s="8"/>
      <c r="K24" s="8"/>
      <c r="L24" s="3"/>
      <c r="M24" s="3"/>
      <c r="N24" s="3"/>
      <c r="O24" s="3"/>
      <c r="P24" s="3"/>
    </row>
    <row r="25" spans="1:16" ht="45" customHeight="1" x14ac:dyDescent="0.7">
      <c r="A25" s="44"/>
      <c r="B25" s="44"/>
      <c r="C25" s="44"/>
      <c r="D25" s="15"/>
      <c r="E25" s="47"/>
      <c r="F25" s="47"/>
      <c r="G25" s="48"/>
      <c r="H25" s="32"/>
      <c r="I25" s="32"/>
      <c r="J25" s="8"/>
      <c r="K25" s="8"/>
      <c r="L25" s="3"/>
      <c r="M25" s="3"/>
      <c r="N25" s="3"/>
      <c r="O25" s="3"/>
      <c r="P25" s="3"/>
    </row>
    <row r="26" spans="1:16" ht="26.4" x14ac:dyDescent="0.7">
      <c r="A26" s="49"/>
      <c r="B26" s="49"/>
      <c r="C26" s="49"/>
      <c r="D26" s="50"/>
      <c r="E26" s="89" t="s">
        <v>18</v>
      </c>
      <c r="F26" s="75"/>
      <c r="G26" s="75"/>
      <c r="H26" s="75"/>
      <c r="I26" s="75"/>
      <c r="J26" s="75"/>
      <c r="K26" s="8"/>
      <c r="L26" s="3"/>
      <c r="M26" s="3"/>
      <c r="N26" s="3"/>
      <c r="O26" s="3"/>
      <c r="P26" s="3"/>
    </row>
    <row r="27" spans="1:16" ht="26.4" x14ac:dyDescent="0.7">
      <c r="A27" s="52"/>
      <c r="B27" s="52"/>
      <c r="C27" s="52"/>
      <c r="D27" s="3"/>
      <c r="E27" s="51"/>
      <c r="F27" s="51"/>
      <c r="G27" s="51"/>
      <c r="H27" s="51"/>
      <c r="I27" s="51"/>
      <c r="J27" s="51"/>
      <c r="K27" s="8"/>
      <c r="L27" s="3"/>
      <c r="M27" s="3"/>
      <c r="N27" s="3"/>
      <c r="O27" s="3"/>
      <c r="P27" s="3"/>
    </row>
    <row r="28" spans="1:16" ht="30" customHeight="1" x14ac:dyDescent="0.7">
      <c r="A28" s="53"/>
      <c r="B28" s="53"/>
      <c r="C28" s="53"/>
      <c r="D28" s="54"/>
      <c r="E28" s="55"/>
      <c r="F28" s="82" t="s">
        <v>19</v>
      </c>
      <c r="G28" s="75"/>
      <c r="H28" s="83">
        <v>50</v>
      </c>
      <c r="I28" s="75"/>
      <c r="J28" s="75"/>
      <c r="K28" s="8"/>
      <c r="L28" s="3"/>
      <c r="M28" s="3"/>
      <c r="N28" s="3"/>
      <c r="O28" s="3"/>
      <c r="P28" s="3"/>
    </row>
    <row r="29" spans="1:16" ht="22.5" customHeight="1" x14ac:dyDescent="0.7">
      <c r="A29" s="53"/>
      <c r="B29" s="53"/>
      <c r="C29" s="53"/>
      <c r="D29" s="54"/>
      <c r="E29" s="56"/>
      <c r="F29" s="57" t="s">
        <v>20</v>
      </c>
      <c r="G29" s="58" t="s">
        <v>1</v>
      </c>
      <c r="H29" s="58" t="s">
        <v>21</v>
      </c>
      <c r="I29" s="58" t="s">
        <v>22</v>
      </c>
      <c r="J29" s="59" t="s">
        <v>23</v>
      </c>
      <c r="K29" s="8"/>
      <c r="L29" s="3"/>
      <c r="M29" s="3"/>
      <c r="N29" s="3"/>
      <c r="O29" s="3"/>
      <c r="P29" s="3"/>
    </row>
    <row r="30" spans="1:16" ht="22.5" customHeight="1" x14ac:dyDescent="0.7">
      <c r="A30" s="53"/>
      <c r="B30" s="53"/>
      <c r="C30" s="53"/>
      <c r="D30" s="54"/>
      <c r="E30" s="60"/>
      <c r="F30" s="61">
        <v>0</v>
      </c>
      <c r="G30" s="62">
        <f t="shared" ref="G30:G38" si="1">$H$16</f>
        <v>800</v>
      </c>
      <c r="H30" s="63">
        <f t="shared" ref="H30:H38" si="2">$I$16*F30</f>
        <v>0</v>
      </c>
      <c r="I30" s="63">
        <f t="shared" ref="I30:I38" si="3">SUM(G30,H30)</f>
        <v>800</v>
      </c>
      <c r="J30" s="64">
        <f t="shared" ref="J30:J38" si="4">$I$18*F30</f>
        <v>0</v>
      </c>
      <c r="K30" s="8"/>
      <c r="L30" s="3"/>
      <c r="M30" s="3"/>
      <c r="N30" s="3"/>
      <c r="O30" s="3"/>
      <c r="P30" s="3"/>
    </row>
    <row r="31" spans="1:16" ht="22.5" customHeight="1" x14ac:dyDescent="0.7">
      <c r="A31" s="65"/>
      <c r="B31" s="65"/>
      <c r="C31" s="65"/>
      <c r="D31" s="66"/>
      <c r="E31" s="67"/>
      <c r="F31" s="68">
        <f t="shared" ref="F31:F38" si="5">$H$28+F30</f>
        <v>50</v>
      </c>
      <c r="G31" s="69">
        <f t="shared" si="1"/>
        <v>800</v>
      </c>
      <c r="H31" s="70">
        <f t="shared" si="2"/>
        <v>250</v>
      </c>
      <c r="I31" s="70">
        <f t="shared" si="3"/>
        <v>1050</v>
      </c>
      <c r="J31" s="71">
        <f t="shared" si="4"/>
        <v>750</v>
      </c>
      <c r="K31" s="8"/>
      <c r="L31" s="3"/>
      <c r="M31" s="3"/>
      <c r="N31" s="3"/>
      <c r="O31" s="3"/>
      <c r="P31" s="3"/>
    </row>
    <row r="32" spans="1:16" ht="22.5" customHeight="1" x14ac:dyDescent="0.7">
      <c r="A32" s="65"/>
      <c r="B32" s="65"/>
      <c r="C32" s="65"/>
      <c r="D32" s="66"/>
      <c r="E32" s="72"/>
      <c r="F32" s="73">
        <f t="shared" si="5"/>
        <v>100</v>
      </c>
      <c r="G32" s="62">
        <f t="shared" si="1"/>
        <v>800</v>
      </c>
      <c r="H32" s="63">
        <f t="shared" si="2"/>
        <v>500</v>
      </c>
      <c r="I32" s="63">
        <f t="shared" si="3"/>
        <v>1300</v>
      </c>
      <c r="J32" s="64">
        <f t="shared" si="4"/>
        <v>1500</v>
      </c>
      <c r="K32" s="8"/>
      <c r="L32" s="3"/>
      <c r="M32" s="3"/>
      <c r="N32" s="3"/>
      <c r="O32" s="3"/>
      <c r="P32" s="3"/>
    </row>
    <row r="33" spans="1:16" ht="22.5" customHeight="1" x14ac:dyDescent="0.7">
      <c r="A33" s="65"/>
      <c r="B33" s="65"/>
      <c r="C33" s="65"/>
      <c r="D33" s="66"/>
      <c r="E33" s="67"/>
      <c r="F33" s="68">
        <f t="shared" si="5"/>
        <v>150</v>
      </c>
      <c r="G33" s="69">
        <f t="shared" si="1"/>
        <v>800</v>
      </c>
      <c r="H33" s="70">
        <f t="shared" si="2"/>
        <v>750</v>
      </c>
      <c r="I33" s="70">
        <f t="shared" si="3"/>
        <v>1550</v>
      </c>
      <c r="J33" s="71">
        <f t="shared" si="4"/>
        <v>2250</v>
      </c>
      <c r="K33" s="8"/>
      <c r="L33" s="3"/>
      <c r="M33" s="3"/>
      <c r="N33" s="3"/>
      <c r="O33" s="3"/>
      <c r="P33" s="3"/>
    </row>
    <row r="34" spans="1:16" ht="22.5" customHeight="1" x14ac:dyDescent="0.7">
      <c r="A34" s="65"/>
      <c r="B34" s="65"/>
      <c r="C34" s="65"/>
      <c r="D34" s="66"/>
      <c r="E34" s="72"/>
      <c r="F34" s="73">
        <f t="shared" si="5"/>
        <v>200</v>
      </c>
      <c r="G34" s="62">
        <f t="shared" si="1"/>
        <v>800</v>
      </c>
      <c r="H34" s="63">
        <f t="shared" si="2"/>
        <v>1000</v>
      </c>
      <c r="I34" s="63">
        <f t="shared" si="3"/>
        <v>1800</v>
      </c>
      <c r="J34" s="64">
        <f t="shared" si="4"/>
        <v>3000</v>
      </c>
      <c r="K34" s="8"/>
      <c r="L34" s="3"/>
      <c r="M34" s="3"/>
      <c r="N34" s="3"/>
      <c r="O34" s="3"/>
      <c r="P34" s="3"/>
    </row>
    <row r="35" spans="1:16" ht="22.5" customHeight="1" x14ac:dyDescent="0.7">
      <c r="A35" s="65"/>
      <c r="B35" s="65"/>
      <c r="C35" s="65"/>
      <c r="D35" s="66"/>
      <c r="E35" s="67"/>
      <c r="F35" s="68">
        <f t="shared" si="5"/>
        <v>250</v>
      </c>
      <c r="G35" s="69">
        <f t="shared" si="1"/>
        <v>800</v>
      </c>
      <c r="H35" s="70">
        <f t="shared" si="2"/>
        <v>1250</v>
      </c>
      <c r="I35" s="70">
        <f t="shared" si="3"/>
        <v>2050</v>
      </c>
      <c r="J35" s="71">
        <f t="shared" si="4"/>
        <v>3750</v>
      </c>
      <c r="K35" s="8"/>
      <c r="L35" s="3"/>
      <c r="M35" s="3"/>
      <c r="N35" s="3"/>
      <c r="O35" s="3"/>
      <c r="P35" s="3"/>
    </row>
    <row r="36" spans="1:16" ht="22.5" customHeight="1" x14ac:dyDescent="0.7">
      <c r="A36" s="65"/>
      <c r="B36" s="65"/>
      <c r="C36" s="65"/>
      <c r="D36" s="66"/>
      <c r="E36" s="72"/>
      <c r="F36" s="73">
        <f t="shared" si="5"/>
        <v>300</v>
      </c>
      <c r="G36" s="62">
        <f t="shared" si="1"/>
        <v>800</v>
      </c>
      <c r="H36" s="63">
        <f t="shared" si="2"/>
        <v>1500</v>
      </c>
      <c r="I36" s="63">
        <f t="shared" si="3"/>
        <v>2300</v>
      </c>
      <c r="J36" s="64">
        <f t="shared" si="4"/>
        <v>4500</v>
      </c>
      <c r="K36" s="8"/>
      <c r="L36" s="3"/>
      <c r="M36" s="3"/>
      <c r="N36" s="3"/>
      <c r="O36" s="3"/>
      <c r="P36" s="3"/>
    </row>
    <row r="37" spans="1:16" ht="22.5" customHeight="1" x14ac:dyDescent="0.7">
      <c r="A37" s="65"/>
      <c r="B37" s="65"/>
      <c r="C37" s="65"/>
      <c r="D37" s="66"/>
      <c r="E37" s="67"/>
      <c r="F37" s="68">
        <f t="shared" si="5"/>
        <v>350</v>
      </c>
      <c r="G37" s="69">
        <f t="shared" si="1"/>
        <v>800</v>
      </c>
      <c r="H37" s="70">
        <f t="shared" si="2"/>
        <v>1750</v>
      </c>
      <c r="I37" s="70">
        <f t="shared" si="3"/>
        <v>2550</v>
      </c>
      <c r="J37" s="71">
        <f t="shared" si="4"/>
        <v>5250</v>
      </c>
      <c r="K37" s="8"/>
      <c r="L37" s="3"/>
      <c r="M37" s="3"/>
      <c r="N37" s="3"/>
      <c r="O37" s="3"/>
      <c r="P37" s="3"/>
    </row>
    <row r="38" spans="1:16" ht="22.5" customHeight="1" x14ac:dyDescent="0.7">
      <c r="A38" s="65"/>
      <c r="B38" s="65"/>
      <c r="C38" s="65"/>
      <c r="D38" s="66"/>
      <c r="E38" s="72"/>
      <c r="F38" s="73">
        <f t="shared" si="5"/>
        <v>400</v>
      </c>
      <c r="G38" s="62">
        <f t="shared" si="1"/>
        <v>800</v>
      </c>
      <c r="H38" s="63">
        <f t="shared" si="2"/>
        <v>2000</v>
      </c>
      <c r="I38" s="63">
        <f t="shared" si="3"/>
        <v>2800</v>
      </c>
      <c r="J38" s="64">
        <f t="shared" si="4"/>
        <v>6000</v>
      </c>
      <c r="K38" s="8"/>
      <c r="L38" s="3"/>
      <c r="M38" s="3"/>
      <c r="N38" s="3"/>
      <c r="O38" s="3"/>
      <c r="P38" s="3"/>
    </row>
    <row r="39" spans="1:16" ht="45" customHeight="1" x14ac:dyDescent="0.7">
      <c r="A39" s="52"/>
      <c r="B39" s="52"/>
      <c r="C39" s="5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</sheetData>
  <mergeCells count="16">
    <mergeCell ref="F28:G28"/>
    <mergeCell ref="H28:J28"/>
    <mergeCell ref="F18:F19"/>
    <mergeCell ref="F21:F24"/>
    <mergeCell ref="G21:H21"/>
    <mergeCell ref="G22:H22"/>
    <mergeCell ref="G23:H23"/>
    <mergeCell ref="G24:H24"/>
    <mergeCell ref="E26:J26"/>
    <mergeCell ref="F1:I1"/>
    <mergeCell ref="F2:G2"/>
    <mergeCell ref="F3:F6"/>
    <mergeCell ref="B6:B7"/>
    <mergeCell ref="F7:F10"/>
    <mergeCell ref="B9:B14"/>
    <mergeCell ref="F11:F15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Break-even-Point berechnen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Stefan Sturm</cp:lastModifiedBy>
  <dcterms:modified xsi:type="dcterms:W3CDTF">2021-10-07T13:57:59Z</dcterms:modified>
</cp:coreProperties>
</file>